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I31" i="1"/>
  <c r="H31" i="1"/>
  <c r="G31" i="1"/>
  <c r="F31" i="1"/>
  <c r="E31" i="1"/>
  <c r="D31" i="1"/>
  <c r="C31" i="1"/>
  <c r="K31" i="1" s="1"/>
  <c r="J26" i="1"/>
  <c r="I26" i="1"/>
  <c r="H26" i="1"/>
  <c r="G26" i="1"/>
  <c r="F26" i="1"/>
  <c r="E26" i="1"/>
  <c r="D26" i="1"/>
  <c r="C26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R8" i="1" s="1"/>
  <c r="R13" i="1" l="1"/>
  <c r="K26" i="1"/>
</calcChain>
</file>

<file path=xl/sharedStrings.xml><?xml version="1.0" encoding="utf-8"?>
<sst xmlns="http://schemas.openxmlformats.org/spreadsheetml/2006/main" count="67" uniqueCount="35">
  <si>
    <t>gerrit:1599450
_patch32</t>
    <phoneticPr fontId="1" type="noConversion"/>
  </si>
  <si>
    <t>udelay_max =8000</t>
    <phoneticPr fontId="1" type="noConversion"/>
  </si>
  <si>
    <t>A</t>
    <phoneticPr fontId="1" type="noConversion"/>
  </si>
  <si>
    <t>mmc0: SDHCI controller on 22200000.sdio [22200000.sdio] using ADMA 64-bit</t>
    <phoneticPr fontId="1" type="noConversion"/>
  </si>
  <si>
    <t>B</t>
    <phoneticPr fontId="1" type="noConversion"/>
  </si>
  <si>
    <t>mmc0:(WP) swp fn is open!</t>
    <phoneticPr fontId="1" type="noConversion"/>
  </si>
  <si>
    <t>C</t>
    <phoneticPr fontId="1" type="noConversion"/>
  </si>
  <si>
    <t>mmc0:(WP) create chardev(497:1)</t>
    <phoneticPr fontId="1" type="noConversion"/>
  </si>
  <si>
    <t>D</t>
    <phoneticPr fontId="1" type="noConversion"/>
  </si>
  <si>
    <t>mmc0_ffu:(FFU) create chardev(496:1)</t>
    <phoneticPr fontId="1" type="noConversion"/>
  </si>
  <si>
    <t>E</t>
    <phoneticPr fontId="1" type="noConversion"/>
  </si>
  <si>
    <t>mmc0: manfid= 0x00009b, name= Y0S128, prv= 0x0, sn= 0xe4145921, mdt= 2022-10</t>
    <phoneticPr fontId="1" type="noConversion"/>
  </si>
  <si>
    <t>E-D Interval 
(include. CMD1)</t>
    <phoneticPr fontId="1" type="noConversion"/>
  </si>
  <si>
    <t>F</t>
    <phoneticPr fontId="1" type="noConversion"/>
  </si>
  <si>
    <t>mmc0: fwrev= 0x0401000000000000</t>
    <phoneticPr fontId="1" type="noConversion"/>
  </si>
  <si>
    <t>G</t>
    <phoneticPr fontId="1" type="noConversion"/>
  </si>
  <si>
    <t>mmc0: pre_eol_info=0x01, life_time= 0x01 0x01</t>
    <phoneticPr fontId="1" type="noConversion"/>
  </si>
  <si>
    <t>H</t>
    <phoneticPr fontId="1" type="noConversion"/>
  </si>
  <si>
    <t>mmc0: Host Software Queue enabled</t>
    <phoneticPr fontId="1" type="noConversion"/>
  </si>
  <si>
    <t>I</t>
    <phoneticPr fontId="1" type="noConversion"/>
  </si>
  <si>
    <t>mmc0: new HS400 Enhanced strobe MMC card at address 0001</t>
    <phoneticPr fontId="1" type="noConversion"/>
  </si>
  <si>
    <t>I-A Interval 
(probe+init)</t>
    <phoneticPr fontId="1" type="noConversion"/>
  </si>
  <si>
    <t>J</t>
    <phoneticPr fontId="1" type="noConversion"/>
  </si>
  <si>
    <t>mmcblk0: mmc0:0001 Y0S128 116 GiB</t>
    <phoneticPr fontId="1" type="noConversion"/>
  </si>
  <si>
    <t>K</t>
    <phoneticPr fontId="1" type="noConversion"/>
  </si>
  <si>
    <t>mmcblk0boot0: mmc0:0001 Y0S128 4.00 MiB</t>
    <phoneticPr fontId="1" type="noConversion"/>
  </si>
  <si>
    <t>L</t>
    <phoneticPr fontId="1" type="noConversion"/>
  </si>
  <si>
    <t>mmcblk0boot1: mmc0:0001 Y0S128 4.00 MiB</t>
    <phoneticPr fontId="1" type="noConversion"/>
  </si>
  <si>
    <t>M</t>
    <phoneticPr fontId="1" type="noConversion"/>
  </si>
  <si>
    <t>mmcblk0rpmb: mmc0:0001 Y0S128 16.0 MiB, chardev (506:0)</t>
    <phoneticPr fontId="1" type="noConversion"/>
  </si>
  <si>
    <t>gerrit:1599450
_patch30</t>
    <phoneticPr fontId="1" type="noConversion"/>
  </si>
  <si>
    <t>udelay_max =10000</t>
    <phoneticPr fontId="1" type="noConversion"/>
  </si>
  <si>
    <t>AVERAGE</t>
    <phoneticPr fontId="1" type="noConversion"/>
  </si>
  <si>
    <t>Log the latency of each phase per boot for udelay_max=8000 (8ms) vs. udelay_max=10000 (10ms) 
Unit: seconds</t>
    <phoneticPr fontId="1" type="noConversion"/>
  </si>
  <si>
    <t>E-D Interval 
(include. CMD1 SEND_OP_COND send)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</si>
</sst>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1" xfId="0" applyBorder="1"/>
    <xf numFmtId="0" fontId="0" fillId="4" borderId="0" xfId="0" applyFill="1" applyBorder="1"/>
    <xf numFmtId="0" fontId="0" fillId="0" borderId="0" xfId="0" applyAlignment="1">
      <alignment horizontal="center"/>
    </xf>
    <xf numFmtId="0" fontId="0" fillId="0" borderId="2" xfId="0" applyNumberForma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>
      <selection activeCell="B8" sqref="B8"/>
    </sheetView>
  </sheetViews>
  <sheetFormatPr defaultRowHeight="14.25" x14ac:dyDescent="0.2"/>
  <cols>
    <col min="1" max="1" width="14.625" customWidth="1"/>
    <col min="2" max="2" width="27.875" customWidth="1"/>
    <col min="17" max="17" width="9" style="14"/>
  </cols>
  <sheetData>
    <row r="1" spans="1:18" ht="27" customHeight="1" x14ac:dyDescent="0.2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28.5" x14ac:dyDescent="0.2">
      <c r="A2" s="1" t="s">
        <v>0</v>
      </c>
      <c r="B2" s="2" t="s">
        <v>1</v>
      </c>
      <c r="C2" s="3">
        <v>1</v>
      </c>
      <c r="D2" s="3">
        <v>2</v>
      </c>
      <c r="E2" s="3">
        <v>3</v>
      </c>
      <c r="F2" s="3">
        <v>4</v>
      </c>
      <c r="G2" s="3">
        <v>5</v>
      </c>
      <c r="H2" s="3">
        <v>6</v>
      </c>
      <c r="I2" s="3">
        <v>7</v>
      </c>
      <c r="J2" s="3">
        <v>8</v>
      </c>
      <c r="K2" s="3">
        <v>9</v>
      </c>
      <c r="L2" s="3">
        <v>10</v>
      </c>
      <c r="M2" s="3">
        <v>11</v>
      </c>
      <c r="N2" s="3">
        <v>12</v>
      </c>
      <c r="O2" s="3">
        <v>13</v>
      </c>
      <c r="P2" s="3">
        <v>14</v>
      </c>
      <c r="Q2" s="3">
        <v>15</v>
      </c>
      <c r="R2" s="1" t="s">
        <v>32</v>
      </c>
    </row>
    <row r="3" spans="1:18" ht="51.75" customHeight="1" x14ac:dyDescent="0.2">
      <c r="A3" s="3" t="s">
        <v>2</v>
      </c>
      <c r="B3" s="4" t="s">
        <v>3</v>
      </c>
      <c r="C3" s="5">
        <v>0.50386900000000001</v>
      </c>
      <c r="D3" s="5">
        <v>0.49460199999999999</v>
      </c>
      <c r="E3" s="5">
        <v>0.52123399999999998</v>
      </c>
      <c r="F3" s="5">
        <v>0.501834</v>
      </c>
      <c r="G3" s="5">
        <v>0.49781999999999998</v>
      </c>
      <c r="H3" s="5">
        <v>0.51582700000000004</v>
      </c>
      <c r="I3" s="5">
        <v>0.50125299999999995</v>
      </c>
      <c r="J3" s="5">
        <v>0.51642900000000003</v>
      </c>
      <c r="K3" s="5">
        <v>0.50700900000000004</v>
      </c>
      <c r="L3" s="5">
        <v>0.49391299999999999</v>
      </c>
      <c r="M3" s="5">
        <v>0.50431999999999999</v>
      </c>
      <c r="N3" s="5">
        <v>0.51921499999999998</v>
      </c>
      <c r="O3" s="5">
        <v>0.49260900000000002</v>
      </c>
      <c r="P3" s="5">
        <v>0.48371999999999998</v>
      </c>
      <c r="Q3" s="6">
        <v>0.50286299999999995</v>
      </c>
      <c r="R3" s="4"/>
    </row>
    <row r="4" spans="1:18" ht="30" customHeight="1" x14ac:dyDescent="0.2">
      <c r="A4" s="3" t="s">
        <v>4</v>
      </c>
      <c r="B4" s="4" t="s">
        <v>5</v>
      </c>
      <c r="C4" s="5">
        <v>0.50421899999999997</v>
      </c>
      <c r="D4" s="5">
        <v>0.49488300000000002</v>
      </c>
      <c r="E4" s="5">
        <v>0.52185300000000001</v>
      </c>
      <c r="F4" s="5">
        <v>0.50238000000000005</v>
      </c>
      <c r="G4" s="5">
        <v>0.498305</v>
      </c>
      <c r="H4" s="5">
        <v>0.51631300000000002</v>
      </c>
      <c r="I4" s="5">
        <v>0.50170400000000004</v>
      </c>
      <c r="J4" s="5">
        <v>0.51680800000000005</v>
      </c>
      <c r="K4" s="5">
        <v>0.50754699999999997</v>
      </c>
      <c r="L4" s="5">
        <v>0.49470900000000001</v>
      </c>
      <c r="M4" s="5">
        <v>0.50468199999999996</v>
      </c>
      <c r="N4" s="5">
        <v>0.51960200000000001</v>
      </c>
      <c r="O4" s="5">
        <v>0.493172</v>
      </c>
      <c r="P4" s="5">
        <v>0.483989</v>
      </c>
      <c r="Q4" s="6">
        <v>0.50316700000000003</v>
      </c>
      <c r="R4" s="4"/>
    </row>
    <row r="5" spans="1:18" ht="36" customHeight="1" x14ac:dyDescent="0.2">
      <c r="A5" s="3" t="s">
        <v>6</v>
      </c>
      <c r="B5" s="4" t="s">
        <v>7</v>
      </c>
      <c r="C5" s="5">
        <v>0.50432500000000002</v>
      </c>
      <c r="D5" s="5">
        <v>0.494981</v>
      </c>
      <c r="E5" s="5">
        <v>0.52204499999999998</v>
      </c>
      <c r="F5" s="5">
        <v>0.50251000000000001</v>
      </c>
      <c r="G5" s="5">
        <v>0.49857800000000002</v>
      </c>
      <c r="H5" s="5">
        <v>0.51648300000000003</v>
      </c>
      <c r="I5" s="5">
        <v>0.50186500000000001</v>
      </c>
      <c r="J5" s="5">
        <v>0.51691799999999999</v>
      </c>
      <c r="K5" s="5">
        <v>0.50770199999999999</v>
      </c>
      <c r="L5" s="5">
        <v>0.49487399999999998</v>
      </c>
      <c r="M5" s="5">
        <v>0.50479200000000002</v>
      </c>
      <c r="N5" s="5">
        <v>0.51971699999999998</v>
      </c>
      <c r="O5" s="5">
        <v>0.493369</v>
      </c>
      <c r="P5" s="5">
        <v>0.48407099999999997</v>
      </c>
      <c r="Q5" s="6">
        <v>0.50328399999999995</v>
      </c>
      <c r="R5" s="4"/>
    </row>
    <row r="6" spans="1:18" ht="39" customHeight="1" x14ac:dyDescent="0.2">
      <c r="A6" s="3" t="s">
        <v>8</v>
      </c>
      <c r="B6" s="4" t="s">
        <v>9</v>
      </c>
      <c r="C6" s="4">
        <v>0.504409</v>
      </c>
      <c r="D6" s="4">
        <v>0.49504700000000001</v>
      </c>
      <c r="E6" s="4">
        <v>0.52216200000000002</v>
      </c>
      <c r="F6" s="5">
        <v>0.50261400000000001</v>
      </c>
      <c r="G6" s="4">
        <v>0.49876500000000001</v>
      </c>
      <c r="H6" s="4">
        <v>0.51660799999999996</v>
      </c>
      <c r="I6" s="4">
        <v>0.50197400000000003</v>
      </c>
      <c r="J6" s="4">
        <v>0.51699499999999998</v>
      </c>
      <c r="K6" s="4">
        <v>0.50781399999999999</v>
      </c>
      <c r="L6" s="4">
        <v>0.49495</v>
      </c>
      <c r="M6" s="4">
        <v>0.50485999999999998</v>
      </c>
      <c r="N6" s="4">
        <v>0.51979500000000001</v>
      </c>
      <c r="O6" s="4">
        <v>0.49350300000000002</v>
      </c>
      <c r="P6" s="4">
        <v>0.48413499999999998</v>
      </c>
      <c r="Q6" s="4">
        <v>0.50336099999999995</v>
      </c>
      <c r="R6" s="4"/>
    </row>
    <row r="7" spans="1:18" ht="56.25" customHeight="1" x14ac:dyDescent="0.2">
      <c r="A7" s="3" t="s">
        <v>10</v>
      </c>
      <c r="B7" s="4" t="s">
        <v>11</v>
      </c>
      <c r="C7" s="4">
        <v>1.483096</v>
      </c>
      <c r="D7" s="4">
        <v>1.0299590000000001</v>
      </c>
      <c r="E7" s="4">
        <v>0.65830100000000003</v>
      </c>
      <c r="F7" s="4">
        <v>0.64456999999999998</v>
      </c>
      <c r="G7" s="4">
        <v>0.64537599999999995</v>
      </c>
      <c r="H7" s="4">
        <v>0.66073899999999997</v>
      </c>
      <c r="I7" s="4">
        <v>0.65384299999999995</v>
      </c>
      <c r="J7" s="4">
        <v>0.657856</v>
      </c>
      <c r="K7" s="4">
        <v>1.310724</v>
      </c>
      <c r="L7" s="4">
        <v>1.450024</v>
      </c>
      <c r="M7" s="4">
        <v>1.3180069999999999</v>
      </c>
      <c r="N7" s="4">
        <v>1.3527370000000001</v>
      </c>
      <c r="O7" s="4">
        <v>1.3043199999999999</v>
      </c>
      <c r="P7" s="4">
        <v>1.2949930000000001</v>
      </c>
      <c r="Q7" s="4">
        <v>0.66114600000000001</v>
      </c>
      <c r="R7" s="4"/>
    </row>
    <row r="8" spans="1:18" ht="44.25" customHeight="1" x14ac:dyDescent="0.2">
      <c r="A8" s="18" t="s">
        <v>12</v>
      </c>
      <c r="B8" s="18" t="s">
        <v>34</v>
      </c>
      <c r="C8" s="6">
        <f t="shared" ref="C8:Q8" si="0">C7-C6</f>
        <v>0.97868699999999997</v>
      </c>
      <c r="D8" s="6">
        <f t="shared" si="0"/>
        <v>0.53491200000000005</v>
      </c>
      <c r="E8" s="6">
        <f t="shared" si="0"/>
        <v>0.13613900000000001</v>
      </c>
      <c r="F8" s="6">
        <f t="shared" si="0"/>
        <v>0.14195599999999997</v>
      </c>
      <c r="G8" s="6">
        <f t="shared" si="0"/>
        <v>0.14661099999999994</v>
      </c>
      <c r="H8" s="6">
        <f t="shared" si="0"/>
        <v>0.14413100000000001</v>
      </c>
      <c r="I8" s="6">
        <f t="shared" si="0"/>
        <v>0.15186899999999992</v>
      </c>
      <c r="J8" s="6">
        <f t="shared" si="0"/>
        <v>0.14086100000000001</v>
      </c>
      <c r="K8" s="6">
        <f t="shared" si="0"/>
        <v>0.80291000000000001</v>
      </c>
      <c r="L8" s="6">
        <f t="shared" si="0"/>
        <v>0.95507399999999998</v>
      </c>
      <c r="M8" s="6">
        <f t="shared" si="0"/>
        <v>0.81314699999999995</v>
      </c>
      <c r="N8" s="6">
        <f t="shared" si="0"/>
        <v>0.83294200000000007</v>
      </c>
      <c r="O8" s="6">
        <f t="shared" si="0"/>
        <v>0.8108169999999999</v>
      </c>
      <c r="P8" s="6">
        <f t="shared" si="0"/>
        <v>0.81085800000000008</v>
      </c>
      <c r="Q8" s="6">
        <f t="shared" si="0"/>
        <v>0.15778500000000006</v>
      </c>
      <c r="R8" s="17">
        <f>AVERAGE(C8:Q8)</f>
        <v>0.50391326666666669</v>
      </c>
    </row>
    <row r="9" spans="1:18" ht="44.25" customHeight="1" x14ac:dyDescent="0.2">
      <c r="A9" s="3" t="s">
        <v>13</v>
      </c>
      <c r="B9" s="4" t="s">
        <v>14</v>
      </c>
      <c r="C9" s="5">
        <v>1.4831190000000001</v>
      </c>
      <c r="D9" s="5">
        <v>1.0299830000000001</v>
      </c>
      <c r="E9" s="5">
        <v>0.65831799999999996</v>
      </c>
      <c r="F9" s="5">
        <v>0.64458899999999997</v>
      </c>
      <c r="G9" s="5">
        <v>0.64539800000000003</v>
      </c>
      <c r="H9" s="5">
        <v>0.66076100000000004</v>
      </c>
      <c r="I9" s="5">
        <v>0.65386500000000003</v>
      </c>
      <c r="J9" s="5">
        <v>0.65787799999999996</v>
      </c>
      <c r="K9" s="5">
        <v>1.310751</v>
      </c>
      <c r="L9" s="5">
        <v>1.4500470000000001</v>
      </c>
      <c r="M9" s="5">
        <v>1.3180289999999999</v>
      </c>
      <c r="N9" s="5">
        <v>1.35276</v>
      </c>
      <c r="O9" s="5">
        <v>1.3043419999999999</v>
      </c>
      <c r="P9" s="5">
        <v>1.2950170000000001</v>
      </c>
      <c r="Q9" s="6">
        <v>0.66117000000000004</v>
      </c>
      <c r="R9" s="4"/>
    </row>
    <row r="10" spans="1:18" ht="36.75" customHeight="1" x14ac:dyDescent="0.2">
      <c r="A10" s="3" t="s">
        <v>15</v>
      </c>
      <c r="B10" s="4" t="s">
        <v>16</v>
      </c>
      <c r="C10" s="5">
        <v>1.483131</v>
      </c>
      <c r="D10" s="5">
        <v>1.029995</v>
      </c>
      <c r="E10" s="5">
        <v>0.65832800000000002</v>
      </c>
      <c r="F10" s="5">
        <v>0.64459999999999995</v>
      </c>
      <c r="G10" s="5">
        <v>0.64541000000000004</v>
      </c>
      <c r="H10" s="5">
        <v>0.66077200000000003</v>
      </c>
      <c r="I10" s="5">
        <v>0.65387600000000001</v>
      </c>
      <c r="J10" s="5">
        <v>0.65788800000000003</v>
      </c>
      <c r="K10" s="5">
        <v>1.3107660000000001</v>
      </c>
      <c r="L10" s="5">
        <v>1.450059</v>
      </c>
      <c r="M10" s="5">
        <v>1.318041</v>
      </c>
      <c r="N10" s="5">
        <v>1.3527720000000001</v>
      </c>
      <c r="O10" s="5">
        <v>1.304354</v>
      </c>
      <c r="P10" s="5">
        <v>1.2950280000000001</v>
      </c>
      <c r="Q10" s="6">
        <v>0.66118200000000005</v>
      </c>
      <c r="R10" s="4"/>
    </row>
    <row r="11" spans="1:18" ht="45" customHeight="1" x14ac:dyDescent="0.2">
      <c r="A11" s="3" t="s">
        <v>17</v>
      </c>
      <c r="B11" s="4" t="s">
        <v>18</v>
      </c>
      <c r="C11" s="5">
        <v>1.4869829999999999</v>
      </c>
      <c r="D11" s="5">
        <v>1.033655</v>
      </c>
      <c r="E11" s="5">
        <v>0.66191100000000003</v>
      </c>
      <c r="F11" s="5">
        <v>0.648119</v>
      </c>
      <c r="G11" s="5">
        <v>0.649057</v>
      </c>
      <c r="H11" s="5">
        <v>0.66423699999999997</v>
      </c>
      <c r="I11" s="5">
        <v>0.657524</v>
      </c>
      <c r="J11" s="5">
        <v>0.66154199999999996</v>
      </c>
      <c r="K11" s="5">
        <v>1.3145500000000001</v>
      </c>
      <c r="L11" s="5">
        <v>1.45373</v>
      </c>
      <c r="M11" s="5">
        <v>1.321679</v>
      </c>
      <c r="N11" s="5">
        <v>1.356412</v>
      </c>
      <c r="O11" s="5">
        <v>1.3080069999999999</v>
      </c>
      <c r="P11" s="5">
        <v>1.298635</v>
      </c>
      <c r="Q11" s="6">
        <v>0.66463099999999997</v>
      </c>
      <c r="R11" s="4"/>
    </row>
    <row r="12" spans="1:18" ht="75.75" customHeight="1" x14ac:dyDescent="0.2">
      <c r="A12" s="3" t="s">
        <v>19</v>
      </c>
      <c r="B12" s="4" t="s">
        <v>20</v>
      </c>
      <c r="C12" s="5">
        <v>1.487025</v>
      </c>
      <c r="D12" s="5">
        <v>1.033693</v>
      </c>
      <c r="E12" s="5">
        <v>0.66194600000000003</v>
      </c>
      <c r="F12" s="5">
        <v>0.64815299999999998</v>
      </c>
      <c r="G12" s="5">
        <v>0.64909499999999998</v>
      </c>
      <c r="H12" s="5">
        <v>0.66427599999999998</v>
      </c>
      <c r="I12" s="5">
        <v>0.65756099999999995</v>
      </c>
      <c r="J12" s="5">
        <v>0.66157900000000003</v>
      </c>
      <c r="K12" s="5">
        <v>1.314589</v>
      </c>
      <c r="L12" s="5">
        <v>1.4537690000000001</v>
      </c>
      <c r="M12" s="5">
        <v>1.321717</v>
      </c>
      <c r="N12" s="5">
        <v>1.3564499999999999</v>
      </c>
      <c r="O12" s="5">
        <v>1.308046</v>
      </c>
      <c r="P12" s="5">
        <v>1.2986740000000001</v>
      </c>
      <c r="Q12" s="6">
        <v>0.66467200000000004</v>
      </c>
      <c r="R12" s="4"/>
    </row>
    <row r="13" spans="1:18" ht="39" customHeight="1" x14ac:dyDescent="0.2">
      <c r="A13" s="1" t="s">
        <v>21</v>
      </c>
      <c r="B13" s="1" t="s">
        <v>21</v>
      </c>
      <c r="C13" s="6">
        <f>C12-C3</f>
        <v>0.98315600000000003</v>
      </c>
      <c r="D13" s="6">
        <f t="shared" ref="D13:Q13" si="1">D12-D3</f>
        <v>0.53909099999999999</v>
      </c>
      <c r="E13" s="6">
        <f t="shared" si="1"/>
        <v>0.14071200000000006</v>
      </c>
      <c r="F13" s="6">
        <f t="shared" si="1"/>
        <v>0.14631899999999998</v>
      </c>
      <c r="G13" s="6">
        <f t="shared" si="1"/>
        <v>0.15127499999999999</v>
      </c>
      <c r="H13" s="6">
        <f t="shared" si="1"/>
        <v>0.14844899999999994</v>
      </c>
      <c r="I13" s="6">
        <f t="shared" si="1"/>
        <v>0.156308</v>
      </c>
      <c r="J13" s="6">
        <f t="shared" si="1"/>
        <v>0.14515</v>
      </c>
      <c r="K13" s="6">
        <f t="shared" si="1"/>
        <v>0.80757999999999996</v>
      </c>
      <c r="L13" s="6">
        <f t="shared" si="1"/>
        <v>0.95985600000000004</v>
      </c>
      <c r="M13" s="6">
        <f t="shared" si="1"/>
        <v>0.81739700000000004</v>
      </c>
      <c r="N13" s="6">
        <f t="shared" si="1"/>
        <v>0.83723499999999995</v>
      </c>
      <c r="O13" s="6">
        <f t="shared" si="1"/>
        <v>0.81543699999999997</v>
      </c>
      <c r="P13" s="6">
        <f t="shared" si="1"/>
        <v>0.81495400000000018</v>
      </c>
      <c r="Q13" s="6">
        <f t="shared" si="1"/>
        <v>0.16180900000000009</v>
      </c>
      <c r="R13" s="7">
        <f>AVERAGE(C13:Q13)</f>
        <v>0.50831519999999997</v>
      </c>
    </row>
    <row r="14" spans="1:18" ht="41.25" customHeight="1" x14ac:dyDescent="0.2">
      <c r="A14" s="3" t="s">
        <v>22</v>
      </c>
      <c r="B14" s="4" t="s">
        <v>23</v>
      </c>
      <c r="C14" s="5">
        <v>1.488459</v>
      </c>
      <c r="D14" s="5">
        <v>1.0350820000000001</v>
      </c>
      <c r="E14" s="5">
        <v>0.66356999999999999</v>
      </c>
      <c r="F14" s="5">
        <v>0.64931399999999995</v>
      </c>
      <c r="G14" s="5">
        <v>0.65029700000000001</v>
      </c>
      <c r="H14" s="5">
        <v>0.66550600000000004</v>
      </c>
      <c r="I14" s="5">
        <v>0.65898699999999999</v>
      </c>
      <c r="J14" s="5">
        <v>0.66287799999999997</v>
      </c>
      <c r="K14" s="5">
        <v>1.3158129999999999</v>
      </c>
      <c r="L14" s="5">
        <v>1.455157</v>
      </c>
      <c r="M14" s="5">
        <v>1.3230599999999999</v>
      </c>
      <c r="N14" s="5">
        <v>1.3575809999999999</v>
      </c>
      <c r="O14" s="5">
        <v>1.3094840000000001</v>
      </c>
      <c r="P14" s="5">
        <v>1.300119</v>
      </c>
      <c r="Q14" s="6">
        <v>0.66612700000000002</v>
      </c>
      <c r="R14" s="4"/>
    </row>
    <row r="15" spans="1:18" ht="43.5" customHeight="1" x14ac:dyDescent="0.2">
      <c r="A15" s="3" t="s">
        <v>24</v>
      </c>
      <c r="B15" s="4" t="s">
        <v>25</v>
      </c>
      <c r="C15" s="5">
        <v>1.5065850000000001</v>
      </c>
      <c r="D15" s="5">
        <v>1.0544119999999999</v>
      </c>
      <c r="E15" s="5">
        <v>0.68236600000000003</v>
      </c>
      <c r="F15" s="5">
        <v>0.66865300000000005</v>
      </c>
      <c r="G15" s="5">
        <v>0.66851000000000005</v>
      </c>
      <c r="H15" s="5">
        <v>0.67714600000000003</v>
      </c>
      <c r="I15" s="5">
        <v>0.67790700000000004</v>
      </c>
      <c r="J15" s="5">
        <v>0.68116600000000005</v>
      </c>
      <c r="K15" s="5">
        <v>1.3350390000000001</v>
      </c>
      <c r="L15" s="5">
        <v>1.4730319999999999</v>
      </c>
      <c r="M15" s="5">
        <v>1.3325769999999999</v>
      </c>
      <c r="N15" s="5">
        <v>1.3675980000000001</v>
      </c>
      <c r="O15" s="5">
        <v>1.3277939999999999</v>
      </c>
      <c r="P15" s="5">
        <v>1.3187340000000001</v>
      </c>
      <c r="Q15" s="6">
        <v>0.68626600000000004</v>
      </c>
      <c r="R15" s="4"/>
    </row>
    <row r="16" spans="1:18" ht="42.75" customHeight="1" x14ac:dyDescent="0.2">
      <c r="A16" s="3" t="s">
        <v>26</v>
      </c>
      <c r="B16" s="4" t="s">
        <v>27</v>
      </c>
      <c r="C16" s="5">
        <v>1.509293</v>
      </c>
      <c r="D16" s="5">
        <v>1.057482</v>
      </c>
      <c r="E16" s="5">
        <v>0.68578099999999997</v>
      </c>
      <c r="F16" s="5">
        <v>0.67145999999999995</v>
      </c>
      <c r="G16" s="5">
        <v>0.67188999999999999</v>
      </c>
      <c r="H16" s="5">
        <v>0.67991199999999996</v>
      </c>
      <c r="I16" s="5">
        <v>0.681064</v>
      </c>
      <c r="J16" s="5">
        <v>0.68480600000000003</v>
      </c>
      <c r="K16" s="5">
        <v>1.3382069999999999</v>
      </c>
      <c r="L16" s="5">
        <v>1.4763299999999999</v>
      </c>
      <c r="M16" s="5">
        <v>1.3345009999999999</v>
      </c>
      <c r="N16" s="5">
        <v>1.3690560000000001</v>
      </c>
      <c r="O16" s="5">
        <v>1.3307260000000001</v>
      </c>
      <c r="P16" s="5">
        <v>1.322468</v>
      </c>
      <c r="Q16" s="6">
        <v>0.68912200000000001</v>
      </c>
      <c r="R16" s="4"/>
    </row>
    <row r="17" spans="1:18" ht="41.25" customHeight="1" x14ac:dyDescent="0.2">
      <c r="A17" s="3" t="s">
        <v>28</v>
      </c>
      <c r="B17" s="4" t="s">
        <v>29</v>
      </c>
      <c r="C17" s="5">
        <v>1.5154000000000001</v>
      </c>
      <c r="D17" s="5">
        <v>1.0635460000000001</v>
      </c>
      <c r="E17" s="5">
        <v>0.68787600000000004</v>
      </c>
      <c r="F17" s="5">
        <v>0.67352299999999998</v>
      </c>
      <c r="G17" s="5">
        <v>0.67525299999999999</v>
      </c>
      <c r="H17" s="5">
        <v>0.68203899999999995</v>
      </c>
      <c r="I17" s="5">
        <v>0.68337499999999995</v>
      </c>
      <c r="J17" s="5">
        <v>0.68814799999999998</v>
      </c>
      <c r="K17" s="5">
        <v>1.341971</v>
      </c>
      <c r="L17" s="5">
        <v>1.4788790000000001</v>
      </c>
      <c r="M17" s="5">
        <v>1.3367180000000001</v>
      </c>
      <c r="N17" s="5">
        <v>1.370876</v>
      </c>
      <c r="O17" s="5">
        <v>1.3329930000000001</v>
      </c>
      <c r="P17" s="5">
        <v>1.324837</v>
      </c>
      <c r="Q17" s="6">
        <v>0.69191999999999998</v>
      </c>
      <c r="R17" s="4"/>
    </row>
    <row r="18" spans="1:18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20" spans="1:18" ht="28.5" x14ac:dyDescent="0.2">
      <c r="A20" s="8" t="s">
        <v>30</v>
      </c>
      <c r="B20" s="9" t="s">
        <v>31</v>
      </c>
      <c r="C20" s="10">
        <v>1</v>
      </c>
      <c r="D20" s="10">
        <v>2</v>
      </c>
      <c r="E20" s="10">
        <v>3</v>
      </c>
      <c r="F20" s="10">
        <v>4</v>
      </c>
      <c r="G20" s="10">
        <v>5</v>
      </c>
      <c r="H20" s="10">
        <v>6</v>
      </c>
      <c r="I20" s="10">
        <v>7</v>
      </c>
      <c r="J20" s="10">
        <v>8</v>
      </c>
      <c r="K20" s="10" t="s">
        <v>32</v>
      </c>
      <c r="L20" s="11"/>
      <c r="M20" s="11"/>
    </row>
    <row r="21" spans="1:18" ht="64.5" customHeight="1" x14ac:dyDescent="0.2">
      <c r="A21" s="10" t="s">
        <v>2</v>
      </c>
      <c r="B21" s="4" t="s">
        <v>3</v>
      </c>
      <c r="C21" s="5">
        <v>0.50198900000000002</v>
      </c>
      <c r="D21" s="5">
        <v>0.48604900000000001</v>
      </c>
      <c r="E21" s="5">
        <v>0.490033</v>
      </c>
      <c r="F21" s="5">
        <v>0.50138499999999997</v>
      </c>
      <c r="G21" s="5">
        <v>0.48751899999999998</v>
      </c>
      <c r="H21" s="5">
        <v>0.50596200000000002</v>
      </c>
      <c r="I21" s="5">
        <v>0.51148099999999996</v>
      </c>
      <c r="J21" s="5">
        <v>0.50548300000000002</v>
      </c>
      <c r="K21" s="12"/>
      <c r="L21" s="13"/>
      <c r="M21" s="13"/>
    </row>
    <row r="22" spans="1:18" ht="35.25" customHeight="1" x14ac:dyDescent="0.2">
      <c r="A22" s="10" t="s">
        <v>4</v>
      </c>
      <c r="B22" s="4" t="s">
        <v>5</v>
      </c>
      <c r="C22" s="5">
        <v>0.50236199999999998</v>
      </c>
      <c r="D22" s="5">
        <v>0.486489</v>
      </c>
      <c r="E22" s="5">
        <v>0.49031400000000003</v>
      </c>
      <c r="F22" s="5">
        <v>0.50178100000000003</v>
      </c>
      <c r="G22" s="5">
        <v>0.48808600000000002</v>
      </c>
      <c r="H22" s="5">
        <v>0.50631800000000005</v>
      </c>
      <c r="I22" s="5">
        <v>0.511822</v>
      </c>
      <c r="J22" s="5">
        <v>0.50574200000000002</v>
      </c>
      <c r="K22" s="12"/>
      <c r="L22" s="13"/>
      <c r="M22" s="13"/>
    </row>
    <row r="23" spans="1:18" ht="31.5" customHeight="1" x14ac:dyDescent="0.2">
      <c r="A23" s="10" t="s">
        <v>6</v>
      </c>
      <c r="B23" s="4" t="s">
        <v>7</v>
      </c>
      <c r="C23" s="5">
        <v>0.50249999999999995</v>
      </c>
      <c r="D23" s="5">
        <v>0.48663600000000001</v>
      </c>
      <c r="E23" s="5">
        <v>0.49048599999999998</v>
      </c>
      <c r="F23" s="5">
        <v>0.50196499999999999</v>
      </c>
      <c r="G23" s="5">
        <v>0.48818400000000001</v>
      </c>
      <c r="H23" s="5">
        <v>0.50654100000000002</v>
      </c>
      <c r="I23" s="5">
        <v>0.51195999999999997</v>
      </c>
      <c r="J23" s="5">
        <v>0.50584300000000004</v>
      </c>
      <c r="K23" s="12"/>
      <c r="L23" s="13"/>
      <c r="M23" s="13"/>
    </row>
    <row r="24" spans="1:18" ht="34.5" customHeight="1" x14ac:dyDescent="0.2">
      <c r="A24" s="10" t="s">
        <v>8</v>
      </c>
      <c r="B24" s="4" t="s">
        <v>9</v>
      </c>
      <c r="C24" s="5">
        <v>0.50260199999999999</v>
      </c>
      <c r="D24" s="5">
        <v>0.48677799999999999</v>
      </c>
      <c r="E24" s="5">
        <v>0.49056</v>
      </c>
      <c r="F24" s="5">
        <v>0.50206799999999996</v>
      </c>
      <c r="G24" s="5">
        <v>0.48825499999999999</v>
      </c>
      <c r="H24" s="5">
        <v>0.50664600000000004</v>
      </c>
      <c r="I24" s="5">
        <v>0.51205699999999998</v>
      </c>
      <c r="J24" s="5">
        <v>0.50595400000000001</v>
      </c>
      <c r="K24" s="12"/>
      <c r="L24" s="13"/>
      <c r="M24" s="13"/>
    </row>
    <row r="25" spans="1:18" ht="57" customHeight="1" x14ac:dyDescent="0.2">
      <c r="A25" s="10" t="s">
        <v>10</v>
      </c>
      <c r="B25" s="4" t="s">
        <v>11</v>
      </c>
      <c r="C25" s="5">
        <v>1.0339860000000001</v>
      </c>
      <c r="D25" s="5">
        <v>1.3310150000000001</v>
      </c>
      <c r="E25" s="5">
        <v>1.3361860000000001</v>
      </c>
      <c r="F25" s="5">
        <v>1.314087</v>
      </c>
      <c r="G25" s="5">
        <v>1.330943</v>
      </c>
      <c r="H25" s="5">
        <v>1.3506400000000001</v>
      </c>
      <c r="I25" s="5">
        <v>1.450645</v>
      </c>
      <c r="J25" s="5">
        <v>1.3131090000000001</v>
      </c>
      <c r="K25" s="12"/>
      <c r="L25" s="13"/>
      <c r="M25" s="13"/>
    </row>
    <row r="26" spans="1:18" ht="46.5" customHeight="1" x14ac:dyDescent="0.2">
      <c r="A26" s="18" t="s">
        <v>12</v>
      </c>
      <c r="B26" s="18" t="s">
        <v>34</v>
      </c>
      <c r="C26" s="6">
        <f t="shared" ref="C26:J26" si="2">C25-C24</f>
        <v>0.53138400000000008</v>
      </c>
      <c r="D26" s="6">
        <f t="shared" si="2"/>
        <v>0.84423700000000013</v>
      </c>
      <c r="E26" s="6">
        <f t="shared" si="2"/>
        <v>0.8456260000000001</v>
      </c>
      <c r="F26" s="6">
        <f t="shared" si="2"/>
        <v>0.81201900000000005</v>
      </c>
      <c r="G26" s="6">
        <f t="shared" si="2"/>
        <v>0.84268799999999999</v>
      </c>
      <c r="H26" s="6">
        <f t="shared" si="2"/>
        <v>0.84399400000000002</v>
      </c>
      <c r="I26" s="6">
        <f t="shared" si="2"/>
        <v>0.93858799999999998</v>
      </c>
      <c r="J26" s="6">
        <f t="shared" si="2"/>
        <v>0.80715500000000007</v>
      </c>
      <c r="K26" s="17">
        <f>AVERAGE(C26:J26)</f>
        <v>0.80821137500000007</v>
      </c>
      <c r="L26" s="13"/>
      <c r="M26" s="13"/>
    </row>
    <row r="27" spans="1:18" ht="38.25" customHeight="1" x14ac:dyDescent="0.2">
      <c r="A27" s="10" t="s">
        <v>13</v>
      </c>
      <c r="B27" s="4" t="s">
        <v>14</v>
      </c>
      <c r="C27" s="5">
        <v>1.034008</v>
      </c>
      <c r="D27" s="5">
        <v>1.331037</v>
      </c>
      <c r="E27" s="5">
        <v>1.3362080000000001</v>
      </c>
      <c r="F27" s="5">
        <v>1.3141080000000001</v>
      </c>
      <c r="G27" s="5">
        <v>1.330965</v>
      </c>
      <c r="H27" s="5">
        <v>1.3506629999999999</v>
      </c>
      <c r="I27" s="5">
        <v>1.4506680000000001</v>
      </c>
      <c r="J27" s="5">
        <v>1.313132</v>
      </c>
      <c r="K27" s="12"/>
      <c r="L27" s="13"/>
      <c r="M27" s="13"/>
    </row>
    <row r="28" spans="1:18" ht="42.75" customHeight="1" x14ac:dyDescent="0.2">
      <c r="A28" s="10" t="s">
        <v>15</v>
      </c>
      <c r="B28" s="4" t="s">
        <v>16</v>
      </c>
      <c r="C28" s="5">
        <v>1.0340210000000001</v>
      </c>
      <c r="D28" s="5">
        <v>1.331048</v>
      </c>
      <c r="E28" s="5">
        <v>1.33622</v>
      </c>
      <c r="F28" s="5">
        <v>1.3141210000000001</v>
      </c>
      <c r="G28" s="5">
        <v>1.3309770000000001</v>
      </c>
      <c r="H28" s="5">
        <v>1.3506750000000001</v>
      </c>
      <c r="I28" s="5">
        <v>1.45068</v>
      </c>
      <c r="J28" s="5">
        <v>1.3131429999999999</v>
      </c>
      <c r="K28" s="12"/>
      <c r="L28" s="13"/>
      <c r="M28" s="13"/>
    </row>
    <row r="29" spans="1:18" ht="38.25" customHeight="1" x14ac:dyDescent="0.2">
      <c r="A29" s="10" t="s">
        <v>17</v>
      </c>
      <c r="B29" s="4" t="s">
        <v>18</v>
      </c>
      <c r="C29" s="5">
        <v>1.037669</v>
      </c>
      <c r="D29" s="5">
        <v>1.334748</v>
      </c>
      <c r="E29" s="5">
        <v>1.3398840000000001</v>
      </c>
      <c r="F29" s="5">
        <v>1.3179540000000001</v>
      </c>
      <c r="G29" s="5">
        <v>1.334668</v>
      </c>
      <c r="H29" s="5">
        <v>1.354336</v>
      </c>
      <c r="I29" s="5">
        <v>1.454434</v>
      </c>
      <c r="J29" s="5">
        <v>1.3167610000000001</v>
      </c>
      <c r="K29" s="12"/>
      <c r="L29" s="13"/>
      <c r="M29" s="13"/>
    </row>
    <row r="30" spans="1:18" ht="53.25" customHeight="1" x14ac:dyDescent="0.2">
      <c r="A30" s="10" t="s">
        <v>19</v>
      </c>
      <c r="B30" s="4" t="s">
        <v>20</v>
      </c>
      <c r="C30" s="5">
        <v>1.0377080000000001</v>
      </c>
      <c r="D30" s="5">
        <v>1.3347869999999999</v>
      </c>
      <c r="E30" s="5">
        <v>1.3399239999999999</v>
      </c>
      <c r="F30" s="5">
        <v>1.317993</v>
      </c>
      <c r="G30" s="5">
        <v>1.3347059999999999</v>
      </c>
      <c r="H30" s="5">
        <v>1.354444</v>
      </c>
      <c r="I30" s="5">
        <v>1.454474</v>
      </c>
      <c r="J30" s="5">
        <v>1.3168010000000001</v>
      </c>
      <c r="K30" s="12"/>
      <c r="L30" s="13"/>
      <c r="M30" s="13"/>
    </row>
    <row r="31" spans="1:18" ht="42.75" customHeight="1" x14ac:dyDescent="0.2">
      <c r="A31" s="8" t="s">
        <v>21</v>
      </c>
      <c r="B31" s="8" t="s">
        <v>21</v>
      </c>
      <c r="C31" s="6">
        <f t="shared" ref="C31:J31" si="3">C30-C21</f>
        <v>0.53571900000000006</v>
      </c>
      <c r="D31" s="6">
        <f t="shared" si="3"/>
        <v>0.84873799999999999</v>
      </c>
      <c r="E31" s="6">
        <f t="shared" si="3"/>
        <v>0.84989099999999995</v>
      </c>
      <c r="F31" s="6">
        <f t="shared" si="3"/>
        <v>0.816608</v>
      </c>
      <c r="G31" s="6">
        <f t="shared" si="3"/>
        <v>0.84718699999999991</v>
      </c>
      <c r="H31" s="6">
        <f t="shared" si="3"/>
        <v>0.84848199999999996</v>
      </c>
      <c r="I31" s="6">
        <f t="shared" si="3"/>
        <v>0.94299300000000008</v>
      </c>
      <c r="J31" s="6">
        <f t="shared" si="3"/>
        <v>0.81131800000000009</v>
      </c>
      <c r="K31" s="10">
        <f>AVERAGE(C31:J31)</f>
        <v>0.81261700000000003</v>
      </c>
      <c r="L31" s="13"/>
      <c r="M31" s="13"/>
    </row>
    <row r="32" spans="1:18" ht="43.5" customHeight="1" x14ac:dyDescent="0.2">
      <c r="A32" s="10" t="s">
        <v>22</v>
      </c>
      <c r="B32" s="4" t="s">
        <v>23</v>
      </c>
      <c r="C32" s="5">
        <v>1.0391980000000001</v>
      </c>
      <c r="D32" s="5">
        <v>1.336193</v>
      </c>
      <c r="E32" s="5">
        <v>1.3412489999999999</v>
      </c>
      <c r="F32" s="5">
        <v>1.3195049999999999</v>
      </c>
      <c r="G32" s="5">
        <v>1.336144</v>
      </c>
      <c r="H32" s="5">
        <v>1.3558840000000001</v>
      </c>
      <c r="I32" s="5">
        <v>1.455959</v>
      </c>
      <c r="J32" s="5">
        <v>1.318249</v>
      </c>
      <c r="K32" s="12"/>
      <c r="L32" s="13"/>
      <c r="M32" s="13"/>
    </row>
    <row r="33" spans="1:13" ht="51.75" customHeight="1" x14ac:dyDescent="0.2">
      <c r="A33" s="10" t="s">
        <v>24</v>
      </c>
      <c r="B33" s="4" t="s">
        <v>25</v>
      </c>
      <c r="C33" s="5">
        <v>1.0570790000000001</v>
      </c>
      <c r="D33" s="5">
        <v>1.34544</v>
      </c>
      <c r="E33" s="5">
        <v>1.35171</v>
      </c>
      <c r="F33" s="5">
        <v>1.3385210000000001</v>
      </c>
      <c r="G33" s="5">
        <v>1.346428</v>
      </c>
      <c r="H33" s="5">
        <v>1.375146</v>
      </c>
      <c r="I33" s="5">
        <v>1.4742170000000001</v>
      </c>
      <c r="J33" s="5">
        <v>1.336851</v>
      </c>
      <c r="K33" s="12"/>
      <c r="L33" s="13"/>
      <c r="M33" s="13"/>
    </row>
    <row r="34" spans="1:13" ht="52.5" customHeight="1" x14ac:dyDescent="0.2">
      <c r="A34" s="10" t="s">
        <v>26</v>
      </c>
      <c r="B34" s="4" t="s">
        <v>27</v>
      </c>
      <c r="C34" s="5">
        <v>1.0608869999999999</v>
      </c>
      <c r="D34" s="5">
        <v>1.3473250000000001</v>
      </c>
      <c r="E34" s="5">
        <v>1.353191</v>
      </c>
      <c r="F34" s="5">
        <v>1.3421890000000001</v>
      </c>
      <c r="G34" s="5">
        <v>1.3488329999999999</v>
      </c>
      <c r="H34" s="5">
        <v>1.3777839999999999</v>
      </c>
      <c r="I34" s="5">
        <v>1.4771399999999999</v>
      </c>
      <c r="J34" s="5">
        <v>1.340473</v>
      </c>
      <c r="K34" s="12"/>
      <c r="L34" s="13"/>
      <c r="M34" s="13"/>
    </row>
    <row r="35" spans="1:13" ht="52.5" customHeight="1" x14ac:dyDescent="0.2">
      <c r="A35" s="10" t="s">
        <v>28</v>
      </c>
      <c r="B35" s="4" t="s">
        <v>29</v>
      </c>
      <c r="C35" s="5">
        <v>1.067644</v>
      </c>
      <c r="D35" s="5">
        <v>1.3499650000000001</v>
      </c>
      <c r="E35" s="5">
        <v>1.3553379999999999</v>
      </c>
      <c r="F35" s="5">
        <v>1.3452109999999999</v>
      </c>
      <c r="G35" s="5">
        <v>1.3508819999999999</v>
      </c>
      <c r="H35" s="5">
        <v>1.3802970000000001</v>
      </c>
      <c r="I35" s="5">
        <v>1.4833730000000001</v>
      </c>
      <c r="J35" s="5">
        <v>1.3452770000000001</v>
      </c>
      <c r="K35" s="12"/>
      <c r="L35" s="13"/>
      <c r="M35" s="13"/>
    </row>
  </sheetData>
  <mergeCells count="2">
    <mergeCell ref="A18:R18"/>
    <mergeCell ref="A1:R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2026-09-20T05:24:16Z</dcterms:modified>
</cp:coreProperties>
</file>